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5000" windowHeight="1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<sst xmlns="http://schemas.openxmlformats.org/spreadsheetml/2006/main" count="97" uniqueCount="46">
  <si>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Office Program Requirements Checklist</t>
  </si>
  <si>
    <t>seat 4</t>
  </si>
  <si>
    <t>seat 6</t>
  </si>
  <si>
    <t>Breakroom</t>
  </si>
  <si>
    <t>Executive</t>
  </si>
  <si>
    <t>Manager</t>
  </si>
  <si>
    <t>Staff</t>
  </si>
  <si>
    <t>Clerical</t>
  </si>
  <si>
    <t>Total USF</t>
  </si>
  <si>
    <t>Total RSF</t>
  </si>
  <si>
    <t>PUBLIC SPACES</t>
  </si>
  <si>
    <t>TOTAL SF</t>
  </si>
  <si>
    <t>Required Number</t>
  </si>
  <si>
    <t>Size</t>
  </si>
  <si>
    <t>SF/each</t>
  </si>
  <si>
    <t>Conference Rooms</t>
  </si>
  <si>
    <t>seat 8</t>
  </si>
  <si>
    <t>seat 10</t>
  </si>
  <si>
    <r>
      <t>Reception</t>
    </r>
    <r>
      <rPr>
        <u val="single"/>
        <sz val="10"/>
        <rFont val="Arial"/>
        <family val="2"/>
      </rPr>
      <t xml:space="preserve"> (includes reception desk)</t>
    </r>
  </si>
  <si>
    <t>SHARED SPACE</t>
  </si>
  <si>
    <t>File room</t>
  </si>
  <si>
    <t>PRIVATE OFFICES</t>
  </si>
  <si>
    <t>WORKSTATIONS</t>
  </si>
  <si>
    <t>Clerical areas</t>
  </si>
  <si>
    <t>Shipping</t>
  </si>
  <si>
    <t>Receiving</t>
  </si>
  <si>
    <t>OTHER SPACE</t>
  </si>
  <si>
    <t>Name:</t>
  </si>
  <si>
    <t>Coffee Bar</t>
  </si>
  <si>
    <t>Other</t>
  </si>
  <si>
    <t>SUBTOTAL ALL NET AREAS</t>
  </si>
  <si>
    <t>Total SF</t>
  </si>
  <si>
    <t>Workstation</t>
  </si>
  <si>
    <t>Circulation</t>
  </si>
  <si>
    <t>Building Add-On factor %</t>
  </si>
  <si>
    <t>Type</t>
  </si>
  <si>
    <t>Public Space</t>
  </si>
  <si>
    <t>Private Office</t>
  </si>
  <si>
    <t>Shared Space</t>
  </si>
  <si>
    <t>Other Space</t>
  </si>
  <si>
    <t>Notes:</t>
  </si>
  <si>
    <t>Computer</t>
  </si>
  <si>
    <t>Training</t>
  </si>
  <si>
    <t xml:space="preserve">Work/Copy </t>
  </si>
  <si>
    <t>Small Work</t>
  </si>
  <si>
    <t>Tim Reamer                    Cottonwood Commercial           1958 Evelyn Byrd Avenue           Harrisonburg, Virginia 22801       tim.reamer@cottonwood.com       540-271-7525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</si>
</sst>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0"/>
      <name val="Arial"/>
      <family val="0"/>
    </font>
    <font>
      <b/>
      <sz val="10"/>
      <color theme="0"/>
      <name val="Arial"/>
      <family val="0"/>
    </font>
    <font>
      <sz val="10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8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33" borderId="21" xfId="0" applyFill="1" applyBorder="1" applyAlignment="1">
      <alignment/>
    </xf>
    <xf numFmtId="0" fontId="44" fillId="33" borderId="20" xfId="0" applyFont="1" applyFill="1" applyBorder="1" applyAlignment="1">
      <alignment/>
    </xf>
    <xf numFmtId="0" fontId="45" fillId="33" borderId="4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/>
    </xf>
    <xf numFmtId="0" fontId="46" fillId="33" borderId="21" xfId="0" applyFont="1" applyFill="1" applyBorder="1" applyAlignment="1">
      <alignment/>
    </xf>
    <xf numFmtId="0" fontId="46" fillId="33" borderId="21" xfId="0" applyFont="1" applyFill="1" applyBorder="1" applyAlignment="1">
      <alignment horizontal="center"/>
    </xf>
    <xf numFmtId="0" fontId="46" fillId="33" borderId="41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4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32" xfId="0" applyFont="1" applyFill="1" applyBorder="1" applyAlignment="1">
      <alignment/>
    </xf>
    <xf numFmtId="0" fontId="45" fillId="33" borderId="35" xfId="0" applyFont="1" applyFill="1" applyBorder="1" applyAlignment="1">
      <alignment/>
    </xf>
    <xf numFmtId="0" fontId="46" fillId="33" borderId="36" xfId="0" applyFont="1" applyFill="1" applyBorder="1" applyAlignment="1">
      <alignment/>
    </xf>
    <xf numFmtId="1" fontId="45" fillId="33" borderId="26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8</xdr:col>
      <xdr:colOff>85725</xdr:colOff>
      <xdr:row>0</xdr:row>
      <xdr:rowOff>1104900</xdr:rowOff>
    </xdr:to>
    <xdr:pic>
      <xdr:nvPicPr>
        <xdr:cNvPr id="1" name="Picture 3" descr="c Cottonwood Commerci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2943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M25" sqref="M25"/>
    </sheetView>
  </sheetViews>
  <sheetFormatPr defaultColWidth="8.8515625" defaultRowHeight="12.75"/>
  <cols>
    <col min="1" max="1" width="13.00390625" style="0" customWidth="1"/>
    <col min="2" max="3" width="8.8515625" style="0" customWidth="1"/>
    <col min="4" max="4" width="10.421875" style="0" customWidth="1"/>
    <col min="5" max="5" width="16.28125" style="0" customWidth="1"/>
    <col min="6" max="6" width="6.28125" style="0" customWidth="1"/>
    <col min="7" max="7" width="13.7109375" style="0" customWidth="1"/>
    <col min="8" max="8" width="8.8515625" style="0" customWidth="1"/>
    <col min="9" max="9" width="9.28125" style="0" bestFit="1" customWidth="1"/>
    <col min="10" max="10" width="10.28125" style="0" customWidth="1"/>
    <col min="11" max="11" width="16.7109375" style="0" customWidth="1"/>
  </cols>
  <sheetData>
    <row r="1" spans="1:11" ht="102" customHeight="1" thickBot="1">
      <c r="A1" s="78"/>
      <c r="B1" s="78"/>
      <c r="C1" s="78"/>
      <c r="D1" s="78"/>
      <c r="E1" s="78"/>
      <c r="F1" s="78"/>
      <c r="G1" s="78"/>
      <c r="H1" s="78"/>
      <c r="I1" s="78"/>
      <c r="J1" s="79" t="s">
        <v>45</v>
      </c>
      <c r="K1" s="79"/>
    </row>
    <row r="2" spans="1:11" s="18" customFormat="1" ht="22.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8">
      <c r="A3" s="45"/>
      <c r="B3" s="46"/>
      <c r="C3" s="46"/>
      <c r="D3" s="46"/>
      <c r="E3" s="46"/>
      <c r="F3" s="46"/>
      <c r="G3" s="46"/>
      <c r="H3" s="46"/>
      <c r="I3" s="46"/>
      <c r="J3" s="46"/>
      <c r="K3" s="5"/>
    </row>
    <row r="4" spans="1:11" ht="18.75" thickBot="1">
      <c r="A4" s="47" t="s">
        <v>27</v>
      </c>
      <c r="B4" s="48"/>
      <c r="C4" s="49"/>
      <c r="D4" s="49"/>
      <c r="E4" s="49"/>
      <c r="F4" s="49"/>
      <c r="G4" s="49"/>
      <c r="H4" s="49"/>
      <c r="I4" s="49"/>
      <c r="J4" s="49"/>
      <c r="K4" s="50"/>
    </row>
    <row r="5" ht="12.75" thickBot="1"/>
    <row r="6" spans="1:11" ht="12.75" thickBot="1">
      <c r="A6" s="61" t="s">
        <v>10</v>
      </c>
      <c r="B6" s="60"/>
      <c r="C6" s="60"/>
      <c r="D6" s="60"/>
      <c r="E6" s="37" t="s">
        <v>40</v>
      </c>
      <c r="G6" s="71" t="s">
        <v>19</v>
      </c>
      <c r="H6" s="72"/>
      <c r="I6" s="72"/>
      <c r="J6" s="73"/>
      <c r="K6" s="37" t="s">
        <v>40</v>
      </c>
    </row>
    <row r="7" spans="1:11" ht="12">
      <c r="A7" s="12" t="s">
        <v>18</v>
      </c>
      <c r="B7" s="13"/>
      <c r="C7" s="13"/>
      <c r="D7" s="38"/>
      <c r="E7" s="35"/>
      <c r="G7" s="11" t="s">
        <v>23</v>
      </c>
      <c r="H7" s="2"/>
      <c r="I7" s="2"/>
      <c r="J7" s="41"/>
      <c r="K7" s="35"/>
    </row>
    <row r="8" spans="1:11" ht="28.5" customHeight="1">
      <c r="A8" s="34" t="s">
        <v>13</v>
      </c>
      <c r="B8" s="15" t="s">
        <v>12</v>
      </c>
      <c r="C8" s="16" t="s">
        <v>14</v>
      </c>
      <c r="D8" s="39" t="s">
        <v>11</v>
      </c>
      <c r="E8" s="35"/>
      <c r="G8" s="11" t="s">
        <v>35</v>
      </c>
      <c r="H8" s="15" t="s">
        <v>12</v>
      </c>
      <c r="I8" s="16" t="s">
        <v>14</v>
      </c>
      <c r="J8" s="39" t="s">
        <v>11</v>
      </c>
      <c r="K8" s="35"/>
    </row>
    <row r="9" spans="1:11" ht="12">
      <c r="A9" s="32" t="s">
        <v>1</v>
      </c>
      <c r="B9" s="2"/>
      <c r="C9" s="1">
        <v>280</v>
      </c>
      <c r="D9" s="40">
        <f>SUM(B9*C9)</f>
        <v>0</v>
      </c>
      <c r="E9" s="35"/>
      <c r="G9" s="7" t="s">
        <v>43</v>
      </c>
      <c r="H9" s="1"/>
      <c r="I9" s="1">
        <v>225</v>
      </c>
      <c r="J9" s="40">
        <f>SUM(H9*I9)</f>
        <v>0</v>
      </c>
      <c r="K9" s="35"/>
    </row>
    <row r="10" spans="1:11" ht="12">
      <c r="A10" s="32" t="s">
        <v>2</v>
      </c>
      <c r="B10" s="2"/>
      <c r="C10" s="1">
        <v>380</v>
      </c>
      <c r="D10" s="40">
        <f>SUM(B10*C10)</f>
        <v>0</v>
      </c>
      <c r="E10" s="35"/>
      <c r="G10" s="7" t="s">
        <v>20</v>
      </c>
      <c r="H10" s="1"/>
      <c r="I10" s="1">
        <v>200</v>
      </c>
      <c r="J10" s="40">
        <f>SUM(H10*I10)</f>
        <v>0</v>
      </c>
      <c r="K10" s="35"/>
    </row>
    <row r="11" spans="1:11" ht="12">
      <c r="A11" s="32" t="s">
        <v>16</v>
      </c>
      <c r="B11" s="2"/>
      <c r="C11" s="1">
        <v>480</v>
      </c>
      <c r="D11" s="40">
        <f>SUM(B11*C11)</f>
        <v>0</v>
      </c>
      <c r="E11" s="42"/>
      <c r="G11" s="7" t="s">
        <v>44</v>
      </c>
      <c r="H11" s="1"/>
      <c r="I11" s="1">
        <v>100</v>
      </c>
      <c r="J11" s="40">
        <f>SUM(H11*I11)</f>
        <v>0</v>
      </c>
      <c r="K11" s="35"/>
    </row>
    <row r="12" spans="1:11" ht="12">
      <c r="A12" s="26" t="s">
        <v>29</v>
      </c>
      <c r="B12" s="2"/>
      <c r="C12" s="1"/>
      <c r="D12" s="40">
        <f>SUM(B12*C12)</f>
        <v>0</v>
      </c>
      <c r="E12" s="42"/>
      <c r="G12" s="26" t="s">
        <v>29</v>
      </c>
      <c r="H12" s="2"/>
      <c r="I12" s="1"/>
      <c r="J12" s="40">
        <f>SUM(H12*I12)</f>
        <v>0</v>
      </c>
      <c r="K12" s="35"/>
    </row>
    <row r="13" spans="1:11" ht="12.75" thickBot="1">
      <c r="A13" s="8" t="s">
        <v>29</v>
      </c>
      <c r="B13" s="2"/>
      <c r="C13" s="1"/>
      <c r="D13" s="40">
        <f>SUM(B13*C13)</f>
        <v>0</v>
      </c>
      <c r="E13" s="35"/>
      <c r="G13" s="8" t="s">
        <v>29</v>
      </c>
      <c r="H13" s="9"/>
      <c r="I13" s="9"/>
      <c r="J13" s="44">
        <v>0</v>
      </c>
      <c r="K13" s="35"/>
    </row>
    <row r="14" spans="1:11" ht="12">
      <c r="A14" s="11" t="s">
        <v>15</v>
      </c>
      <c r="B14" s="2"/>
      <c r="C14" s="1"/>
      <c r="D14" s="40"/>
      <c r="E14" s="35"/>
      <c r="G14" s="4" t="s">
        <v>3</v>
      </c>
      <c r="H14" s="3"/>
      <c r="I14" s="52"/>
      <c r="J14" s="52"/>
      <c r="K14" s="35"/>
    </row>
    <row r="15" spans="1:11" ht="29.25" customHeight="1">
      <c r="A15" s="33" t="s">
        <v>13</v>
      </c>
      <c r="B15" s="15" t="s">
        <v>12</v>
      </c>
      <c r="C15" s="16" t="s">
        <v>14</v>
      </c>
      <c r="D15" s="39" t="s">
        <v>11</v>
      </c>
      <c r="E15" s="43"/>
      <c r="G15" s="33" t="s">
        <v>13</v>
      </c>
      <c r="H15" s="15" t="s">
        <v>12</v>
      </c>
      <c r="I15" s="16" t="s">
        <v>14</v>
      </c>
      <c r="J15" s="39" t="s">
        <v>11</v>
      </c>
      <c r="K15" s="35"/>
    </row>
    <row r="16" spans="1:11" ht="12">
      <c r="A16" s="32" t="s">
        <v>2</v>
      </c>
      <c r="B16" s="1"/>
      <c r="C16" s="1">
        <v>220</v>
      </c>
      <c r="D16" s="40">
        <f>SUM(B16*C16)</f>
        <v>0</v>
      </c>
      <c r="E16" s="42"/>
      <c r="G16" s="32" t="s">
        <v>28</v>
      </c>
      <c r="H16" s="1"/>
      <c r="I16" s="1">
        <v>80</v>
      </c>
      <c r="J16" s="40">
        <f>SUM(H16*I16)</f>
        <v>0</v>
      </c>
      <c r="K16" s="35"/>
    </row>
    <row r="17" spans="1:11" ht="12.75" thickBot="1">
      <c r="A17" s="32" t="s">
        <v>16</v>
      </c>
      <c r="B17" s="1"/>
      <c r="C17" s="1">
        <v>280</v>
      </c>
      <c r="D17" s="40">
        <f>SUM(B17*C17)</f>
        <v>0</v>
      </c>
      <c r="E17" s="36"/>
      <c r="G17" s="32" t="s">
        <v>1</v>
      </c>
      <c r="H17" s="1"/>
      <c r="I17" s="1">
        <v>160</v>
      </c>
      <c r="J17" s="40">
        <f>SUM(H17*I17)</f>
        <v>0</v>
      </c>
      <c r="K17" s="36"/>
    </row>
    <row r="18" spans="1:11" ht="12">
      <c r="A18" s="32" t="s">
        <v>17</v>
      </c>
      <c r="B18" s="1"/>
      <c r="C18" s="1">
        <v>350</v>
      </c>
      <c r="D18" s="6">
        <f>SUM(B18*C18)</f>
        <v>0</v>
      </c>
      <c r="E18" s="62" t="s">
        <v>36</v>
      </c>
      <c r="G18" s="32" t="s">
        <v>2</v>
      </c>
      <c r="H18" s="1"/>
      <c r="I18" s="1">
        <v>225</v>
      </c>
      <c r="J18" s="6">
        <f>SUM(H18*I18)</f>
        <v>0</v>
      </c>
      <c r="K18" s="68" t="s">
        <v>38</v>
      </c>
    </row>
    <row r="19" spans="1:11" ht="12">
      <c r="A19" s="26" t="s">
        <v>29</v>
      </c>
      <c r="B19" s="1"/>
      <c r="C19" s="1"/>
      <c r="D19" s="6">
        <f>SUM(B19*C19)</f>
        <v>0</v>
      </c>
      <c r="E19" s="63" t="s">
        <v>31</v>
      </c>
      <c r="G19" s="26" t="s">
        <v>29</v>
      </c>
      <c r="H19" s="1"/>
      <c r="I19" s="1"/>
      <c r="J19" s="6">
        <f>SUM(H19*I19)</f>
        <v>0</v>
      </c>
      <c r="K19" s="69" t="s">
        <v>31</v>
      </c>
    </row>
    <row r="20" spans="1:11" ht="12.75" thickBot="1">
      <c r="A20" s="8" t="s">
        <v>29</v>
      </c>
      <c r="B20" s="14"/>
      <c r="C20" s="9"/>
      <c r="D20" s="10">
        <f>SUM(B20*C20)</f>
        <v>0</v>
      </c>
      <c r="E20" s="64">
        <f>SUM(D9:D20)</f>
        <v>0</v>
      </c>
      <c r="G20" s="8" t="s">
        <v>29</v>
      </c>
      <c r="H20" s="9"/>
      <c r="I20" s="9"/>
      <c r="J20" s="10">
        <f>SUM(H20*I20)</f>
        <v>0</v>
      </c>
      <c r="K20" s="70">
        <f>SUM(J9:J20)</f>
        <v>0</v>
      </c>
    </row>
    <row r="21" spans="3:10" ht="12.75" thickBot="1">
      <c r="C21" s="51"/>
      <c r="D21" s="51"/>
      <c r="I21" s="51"/>
      <c r="J21" s="51"/>
    </row>
    <row r="22" spans="1:11" ht="12.75" customHeight="1">
      <c r="A22" s="61" t="s">
        <v>21</v>
      </c>
      <c r="B22" s="65"/>
      <c r="C22" s="66"/>
      <c r="D22" s="67"/>
      <c r="E22" s="37" t="s">
        <v>40</v>
      </c>
      <c r="G22" s="61" t="s">
        <v>26</v>
      </c>
      <c r="H22" s="65"/>
      <c r="I22" s="66"/>
      <c r="J22" s="67"/>
      <c r="K22" s="37" t="s">
        <v>40</v>
      </c>
    </row>
    <row r="23" spans="1:11" ht="28.5" customHeight="1">
      <c r="A23" s="11" t="s">
        <v>35</v>
      </c>
      <c r="B23" s="15" t="s">
        <v>12</v>
      </c>
      <c r="C23" s="16" t="s">
        <v>14</v>
      </c>
      <c r="D23" s="17" t="s">
        <v>11</v>
      </c>
      <c r="E23" s="35"/>
      <c r="G23" s="11" t="s">
        <v>35</v>
      </c>
      <c r="H23" s="15" t="s">
        <v>12</v>
      </c>
      <c r="I23" s="16" t="s">
        <v>14</v>
      </c>
      <c r="J23" s="17" t="s">
        <v>11</v>
      </c>
      <c r="K23" s="35"/>
    </row>
    <row r="24" spans="1:11" ht="12">
      <c r="A24" s="7" t="s">
        <v>4</v>
      </c>
      <c r="B24" s="1"/>
      <c r="C24" s="1">
        <v>225</v>
      </c>
      <c r="D24" s="6">
        <f aca="true" t="shared" si="0" ref="D24:D29">SUM(B24*C24)</f>
        <v>0</v>
      </c>
      <c r="E24" s="35"/>
      <c r="G24" s="7" t="s">
        <v>24</v>
      </c>
      <c r="H24" s="2"/>
      <c r="I24" s="1">
        <v>200</v>
      </c>
      <c r="J24" s="6">
        <f aca="true" t="shared" si="1" ref="J24:J29">SUM(H24*I24)</f>
        <v>0</v>
      </c>
      <c r="K24" s="35"/>
    </row>
    <row r="25" spans="1:11" ht="12">
      <c r="A25" s="7" t="s">
        <v>5</v>
      </c>
      <c r="B25" s="1"/>
      <c r="C25" s="1">
        <v>180</v>
      </c>
      <c r="D25" s="6">
        <f t="shared" si="0"/>
        <v>0</v>
      </c>
      <c r="E25" s="35"/>
      <c r="G25" s="7" t="s">
        <v>25</v>
      </c>
      <c r="H25" s="2"/>
      <c r="I25" s="1">
        <v>200</v>
      </c>
      <c r="J25" s="6">
        <f t="shared" si="1"/>
        <v>0</v>
      </c>
      <c r="K25" s="35"/>
    </row>
    <row r="26" spans="1:11" ht="12.75" thickBot="1">
      <c r="A26" s="26" t="s">
        <v>6</v>
      </c>
      <c r="B26" s="27"/>
      <c r="C26" s="27">
        <v>150</v>
      </c>
      <c r="D26" s="6">
        <f t="shared" si="0"/>
        <v>0</v>
      </c>
      <c r="E26" s="36"/>
      <c r="G26" s="26" t="s">
        <v>41</v>
      </c>
      <c r="H26" s="28"/>
      <c r="I26" s="27">
        <v>200</v>
      </c>
      <c r="J26" s="6">
        <f t="shared" si="1"/>
        <v>0</v>
      </c>
      <c r="K26" s="36"/>
    </row>
    <row r="27" spans="1:11" ht="12">
      <c r="A27" s="26" t="s">
        <v>6</v>
      </c>
      <c r="B27" s="28"/>
      <c r="C27" s="27">
        <v>120</v>
      </c>
      <c r="D27" s="6">
        <f t="shared" si="0"/>
        <v>0</v>
      </c>
      <c r="E27" s="68" t="s">
        <v>37</v>
      </c>
      <c r="G27" s="26" t="s">
        <v>42</v>
      </c>
      <c r="H27" s="28"/>
      <c r="I27" s="27">
        <v>300</v>
      </c>
      <c r="J27" s="6">
        <f t="shared" si="1"/>
        <v>0</v>
      </c>
      <c r="K27" s="68" t="s">
        <v>39</v>
      </c>
    </row>
    <row r="28" spans="1:11" ht="12">
      <c r="A28" s="7" t="s">
        <v>29</v>
      </c>
      <c r="B28" s="2"/>
      <c r="C28" s="1"/>
      <c r="D28" s="6">
        <f t="shared" si="0"/>
        <v>0</v>
      </c>
      <c r="E28" s="69" t="s">
        <v>31</v>
      </c>
      <c r="G28" s="26" t="s">
        <v>29</v>
      </c>
      <c r="H28" s="28"/>
      <c r="I28" s="27"/>
      <c r="J28" s="6">
        <f t="shared" si="1"/>
        <v>0</v>
      </c>
      <c r="K28" s="69" t="s">
        <v>31</v>
      </c>
    </row>
    <row r="29" spans="1:11" ht="12.75" thickBot="1">
      <c r="A29" s="30" t="s">
        <v>29</v>
      </c>
      <c r="B29" s="31"/>
      <c r="C29" s="31"/>
      <c r="D29" s="29">
        <f t="shared" si="0"/>
        <v>0</v>
      </c>
      <c r="E29" s="70">
        <f>SUM(D24:D29)</f>
        <v>0</v>
      </c>
      <c r="G29" s="8" t="s">
        <v>29</v>
      </c>
      <c r="H29" s="14"/>
      <c r="I29" s="9"/>
      <c r="J29" s="10">
        <f t="shared" si="1"/>
        <v>0</v>
      </c>
      <c r="K29" s="70">
        <f>SUM(J24:J29)</f>
        <v>0</v>
      </c>
    </row>
    <row r="30" spans="3:4" ht="12.75" thickBot="1">
      <c r="C30" s="51"/>
      <c r="D30" s="51"/>
    </row>
    <row r="31" spans="1:5" ht="12">
      <c r="A31" s="61" t="s">
        <v>22</v>
      </c>
      <c r="B31" s="65"/>
      <c r="C31" s="66"/>
      <c r="D31" s="67"/>
      <c r="E31" s="37" t="s">
        <v>40</v>
      </c>
    </row>
    <row r="32" spans="1:5" ht="24.75" customHeight="1" thickBot="1">
      <c r="A32" s="11" t="s">
        <v>35</v>
      </c>
      <c r="B32" s="15" t="s">
        <v>12</v>
      </c>
      <c r="C32" s="16" t="s">
        <v>14</v>
      </c>
      <c r="D32" s="17" t="s">
        <v>11</v>
      </c>
      <c r="E32" s="35"/>
    </row>
    <row r="33" spans="1:10" ht="12">
      <c r="A33" s="7" t="s">
        <v>5</v>
      </c>
      <c r="B33" s="1"/>
      <c r="C33" s="1">
        <v>100</v>
      </c>
      <c r="D33" s="6">
        <f>SUM(B33*C33)</f>
        <v>0</v>
      </c>
      <c r="E33" s="35"/>
      <c r="G33" s="19" t="s">
        <v>30</v>
      </c>
      <c r="H33" s="20"/>
      <c r="I33" s="20"/>
      <c r="J33" s="53">
        <f>SUM(E20+E29+E37+K20+K29)</f>
        <v>0</v>
      </c>
    </row>
    <row r="34" spans="1:10" ht="12.75" thickBot="1">
      <c r="A34" s="7" t="s">
        <v>6</v>
      </c>
      <c r="B34" s="1"/>
      <c r="C34" s="1">
        <v>80</v>
      </c>
      <c r="D34" s="6">
        <f>SUM(B34*C34)</f>
        <v>0</v>
      </c>
      <c r="E34" s="35"/>
      <c r="G34" s="23" t="s">
        <v>33</v>
      </c>
      <c r="H34" s="24">
        <v>0.35</v>
      </c>
      <c r="I34" s="25"/>
      <c r="J34" s="54">
        <f>SUM(J33*0.35)</f>
        <v>0</v>
      </c>
    </row>
    <row r="35" spans="1:10" ht="12">
      <c r="A35" s="2" t="s">
        <v>7</v>
      </c>
      <c r="B35" s="1"/>
      <c r="C35" s="1">
        <v>48</v>
      </c>
      <c r="D35" s="6">
        <f>SUM(B35*C35)</f>
        <v>0</v>
      </c>
      <c r="E35" s="62" t="s">
        <v>32</v>
      </c>
      <c r="G35" s="22" t="s">
        <v>8</v>
      </c>
      <c r="H35" s="21"/>
      <c r="I35" s="21"/>
      <c r="J35" s="55">
        <f>SUM(J33+J34)</f>
        <v>0</v>
      </c>
    </row>
    <row r="36" spans="1:10" ht="12">
      <c r="A36" s="2" t="s">
        <v>29</v>
      </c>
      <c r="B36" s="1"/>
      <c r="C36" s="1"/>
      <c r="D36" s="6">
        <f>SUM(B36*C36)</f>
        <v>0</v>
      </c>
      <c r="E36" s="63" t="s">
        <v>31</v>
      </c>
      <c r="G36" s="23" t="s">
        <v>34</v>
      </c>
      <c r="H36" s="25"/>
      <c r="I36" s="77">
        <v>0.14</v>
      </c>
      <c r="J36" s="56">
        <f>J35*I36</f>
        <v>0</v>
      </c>
    </row>
    <row r="37" spans="1:10" ht="12.75" thickBot="1">
      <c r="A37" s="8" t="s">
        <v>29</v>
      </c>
      <c r="B37" s="9"/>
      <c r="C37" s="9"/>
      <c r="D37" s="10">
        <f>SUM(B37*C37)</f>
        <v>0</v>
      </c>
      <c r="E37" s="64">
        <f>SUM(D33:D37)</f>
        <v>0</v>
      </c>
      <c r="G37" s="74" t="s">
        <v>9</v>
      </c>
      <c r="H37" s="75"/>
      <c r="I37" s="75"/>
      <c r="J37" s="76">
        <f>SUM(J35:J36)</f>
        <v>0</v>
      </c>
    </row>
    <row r="41" ht="12">
      <c r="H41" s="3"/>
    </row>
  </sheetData>
  <sheetProtection/>
  <mergeCells count="3">
    <mergeCell ref="A2:K2"/>
    <mergeCell ref="A1:I1"/>
    <mergeCell ref="J1:K1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Ackerman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Butler</dc:creator>
  <cp:keywords/>
  <dc:description/>
  <cp:lastModifiedBy>Timothy Reamer</cp:lastModifiedBy>
  <cp:lastPrinted>2006-10-31T15:59:16Z</cp:lastPrinted>
  <dcterms:created xsi:type="dcterms:W3CDTF">2003-07-03T13:28:13Z</dcterms:created>
  <dcterms:modified xsi:type="dcterms:W3CDTF">2013-02-25T03:51:15Z</dcterms:modified>
  <cp:category/>
  <cp:version/>
  <cp:contentType/>
  <cp:contentStatus/>
</cp:coreProperties>
</file>